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5320" windowHeight="12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9" i="1" l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</calcChain>
</file>

<file path=xl/sharedStrings.xml><?xml version="1.0" encoding="utf-8"?>
<sst xmlns="http://schemas.openxmlformats.org/spreadsheetml/2006/main" count="3" uniqueCount="3">
  <si>
    <t>MW</t>
  </si>
  <si>
    <t>Cost Low</t>
  </si>
  <si>
    <t>Cost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</si>
</sst>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0" xfId="1" applyFont="1" applyAlignment="1">
      <alignment wrapText="1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Estimated Capital</a:t>
            </a:r>
            <a:r>
              <a:rPr lang="en-US" baseline="0"/>
              <a:t> Cost of Wind Integration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558451026954964"/>
          <c:y val="0.1139160085190152"/>
          <c:w val="0.74577802774653168"/>
          <c:h val="0.80070605798376004"/>
        </c:manualLayout>
      </c:layout>
      <c:areaChart>
        <c:grouping val="standard"/>
        <c:varyColors val="0"/>
        <c:ser>
          <c:idx val="2"/>
          <c:order val="0"/>
          <c:tx>
            <c:v>Max</c:v>
          </c:tx>
          <c:spPr>
            <a:solidFill>
              <a:schemeClr val="accent1"/>
            </a:solidFill>
          </c:spPr>
          <c:cat>
            <c:numRef>
              <c:f>[1]Graph!$A$2:$A$38</c:f>
              <c:numCache>
                <c:formatCode>General</c:formatCode>
                <c:ptCount val="37"/>
                <c:pt idx="0">
                  <c:v>540</c:v>
                </c:pt>
                <c:pt idx="1">
                  <c:v>550</c:v>
                </c:pt>
                <c:pt idx="2">
                  <c:v>560</c:v>
                </c:pt>
                <c:pt idx="3">
                  <c:v>570</c:v>
                </c:pt>
                <c:pt idx="4">
                  <c:v>580</c:v>
                </c:pt>
                <c:pt idx="5">
                  <c:v>590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660</c:v>
                </c:pt>
                <c:pt idx="13">
                  <c:v>670</c:v>
                </c:pt>
                <c:pt idx="14">
                  <c:v>680</c:v>
                </c:pt>
                <c:pt idx="15">
                  <c:v>690</c:v>
                </c:pt>
                <c:pt idx="16">
                  <c:v>700</c:v>
                </c:pt>
                <c:pt idx="17">
                  <c:v>710</c:v>
                </c:pt>
                <c:pt idx="18">
                  <c:v>720</c:v>
                </c:pt>
                <c:pt idx="19">
                  <c:v>730</c:v>
                </c:pt>
                <c:pt idx="20">
                  <c:v>740</c:v>
                </c:pt>
                <c:pt idx="21">
                  <c:v>750</c:v>
                </c:pt>
                <c:pt idx="22">
                  <c:v>760</c:v>
                </c:pt>
                <c:pt idx="23">
                  <c:v>770</c:v>
                </c:pt>
                <c:pt idx="24">
                  <c:v>780</c:v>
                </c:pt>
                <c:pt idx="25">
                  <c:v>790</c:v>
                </c:pt>
                <c:pt idx="26">
                  <c:v>800</c:v>
                </c:pt>
                <c:pt idx="27">
                  <c:v>810</c:v>
                </c:pt>
                <c:pt idx="28">
                  <c:v>820</c:v>
                </c:pt>
                <c:pt idx="29">
                  <c:v>830</c:v>
                </c:pt>
                <c:pt idx="30">
                  <c:v>840</c:v>
                </c:pt>
                <c:pt idx="31">
                  <c:v>850</c:v>
                </c:pt>
                <c:pt idx="32">
                  <c:v>860</c:v>
                </c:pt>
                <c:pt idx="33">
                  <c:v>870</c:v>
                </c:pt>
                <c:pt idx="34">
                  <c:v>880</c:v>
                </c:pt>
                <c:pt idx="35">
                  <c:v>890</c:v>
                </c:pt>
                <c:pt idx="36">
                  <c:v>900</c:v>
                </c:pt>
              </c:numCache>
            </c:numRef>
          </c:cat>
          <c:val>
            <c:numRef>
              <c:f>[1]Graph!$C$2:$C$38</c:f>
              <c:numCache>
                <c:formatCode>General</c:formatCode>
                <c:ptCount val="37"/>
                <c:pt idx="0">
                  <c:v>200</c:v>
                </c:pt>
                <c:pt idx="1">
                  <c:v>226.65964600000001</c:v>
                </c:pt>
                <c:pt idx="2">
                  <c:v>253.44779520000006</c:v>
                </c:pt>
                <c:pt idx="3">
                  <c:v>280.36325840000012</c:v>
                </c:pt>
                <c:pt idx="4">
                  <c:v>307.40603559999988</c:v>
                </c:pt>
                <c:pt idx="5">
                  <c:v>334.57612679999994</c:v>
                </c:pt>
                <c:pt idx="6">
                  <c:v>361.87353200000001</c:v>
                </c:pt>
                <c:pt idx="7">
                  <c:v>389.29825120000004</c:v>
                </c:pt>
                <c:pt idx="8">
                  <c:v>416.85028440000008</c:v>
                </c:pt>
                <c:pt idx="9">
                  <c:v>444.5296315999999</c:v>
                </c:pt>
                <c:pt idx="10">
                  <c:v>472.33629279999997</c:v>
                </c:pt>
                <c:pt idx="11">
                  <c:v>500.27026799999999</c:v>
                </c:pt>
                <c:pt idx="12">
                  <c:v>528.33155720000002</c:v>
                </c:pt>
                <c:pt idx="13">
                  <c:v>556.52016040000012</c:v>
                </c:pt>
                <c:pt idx="14">
                  <c:v>584.83607759999995</c:v>
                </c:pt>
                <c:pt idx="15">
                  <c:v>613.27930879999997</c:v>
                </c:pt>
                <c:pt idx="16">
                  <c:v>641.84985400000005</c:v>
                </c:pt>
                <c:pt idx="17">
                  <c:v>670.54771320000009</c:v>
                </c:pt>
                <c:pt idx="18">
                  <c:v>699.37288640000008</c:v>
                </c:pt>
                <c:pt idx="19">
                  <c:v>728.32537359999992</c:v>
                </c:pt>
                <c:pt idx="20">
                  <c:v>757.40517479999994</c:v>
                </c:pt>
                <c:pt idx="21">
                  <c:v>786.61229000000003</c:v>
                </c:pt>
                <c:pt idx="22">
                  <c:v>815.94671920000008</c:v>
                </c:pt>
                <c:pt idx="23">
                  <c:v>845.40846240000008</c:v>
                </c:pt>
                <c:pt idx="24">
                  <c:v>875</c:v>
                </c:pt>
                <c:pt idx="25">
                  <c:v>904.71389079999994</c:v>
                </c:pt>
                <c:pt idx="26">
                  <c:v>934.55757600000004</c:v>
                </c:pt>
                <c:pt idx="27">
                  <c:v>964.52857520000009</c:v>
                </c:pt>
                <c:pt idx="28">
                  <c:v>994.6268884000001</c:v>
                </c:pt>
                <c:pt idx="29">
                  <c:v>1024.8525155999998</c:v>
                </c:pt>
                <c:pt idx="30">
                  <c:v>1055.2054567999999</c:v>
                </c:pt>
                <c:pt idx="31">
                  <c:v>1085.685712</c:v>
                </c:pt>
                <c:pt idx="32">
                  <c:v>1116.2932812000004</c:v>
                </c:pt>
                <c:pt idx="33">
                  <c:v>1147.0281643999997</c:v>
                </c:pt>
                <c:pt idx="34">
                  <c:v>1177.8903616</c:v>
                </c:pt>
                <c:pt idx="35">
                  <c:v>1208.8798728000002</c:v>
                </c:pt>
                <c:pt idx="36">
                  <c:v>1240</c:v>
                </c:pt>
              </c:numCache>
            </c:numRef>
          </c:val>
        </c:ser>
        <c:ser>
          <c:idx val="0"/>
          <c:order val="1"/>
          <c:tx>
            <c:v>Min</c:v>
          </c:tx>
          <c:spPr>
            <a:solidFill>
              <a:schemeClr val="bg1"/>
            </a:solidFill>
            <a:ln w="25400">
              <a:noFill/>
            </a:ln>
          </c:spPr>
          <c:cat>
            <c:numRef>
              <c:f>[1]Graph!$A$2:$A$38</c:f>
              <c:numCache>
                <c:formatCode>General</c:formatCode>
                <c:ptCount val="37"/>
                <c:pt idx="0">
                  <c:v>540</c:v>
                </c:pt>
                <c:pt idx="1">
                  <c:v>550</c:v>
                </c:pt>
                <c:pt idx="2">
                  <c:v>560</c:v>
                </c:pt>
                <c:pt idx="3">
                  <c:v>570</c:v>
                </c:pt>
                <c:pt idx="4">
                  <c:v>580</c:v>
                </c:pt>
                <c:pt idx="5">
                  <c:v>590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660</c:v>
                </c:pt>
                <c:pt idx="13">
                  <c:v>670</c:v>
                </c:pt>
                <c:pt idx="14">
                  <c:v>680</c:v>
                </c:pt>
                <c:pt idx="15">
                  <c:v>690</c:v>
                </c:pt>
                <c:pt idx="16">
                  <c:v>700</c:v>
                </c:pt>
                <c:pt idx="17">
                  <c:v>710</c:v>
                </c:pt>
                <c:pt idx="18">
                  <c:v>720</c:v>
                </c:pt>
                <c:pt idx="19">
                  <c:v>730</c:v>
                </c:pt>
                <c:pt idx="20">
                  <c:v>740</c:v>
                </c:pt>
                <c:pt idx="21">
                  <c:v>750</c:v>
                </c:pt>
                <c:pt idx="22">
                  <c:v>760</c:v>
                </c:pt>
                <c:pt idx="23">
                  <c:v>770</c:v>
                </c:pt>
                <c:pt idx="24">
                  <c:v>780</c:v>
                </c:pt>
                <c:pt idx="25">
                  <c:v>790</c:v>
                </c:pt>
                <c:pt idx="26">
                  <c:v>800</c:v>
                </c:pt>
                <c:pt idx="27">
                  <c:v>810</c:v>
                </c:pt>
                <c:pt idx="28">
                  <c:v>820</c:v>
                </c:pt>
                <c:pt idx="29">
                  <c:v>830</c:v>
                </c:pt>
                <c:pt idx="30">
                  <c:v>840</c:v>
                </c:pt>
                <c:pt idx="31">
                  <c:v>850</c:v>
                </c:pt>
                <c:pt idx="32">
                  <c:v>860</c:v>
                </c:pt>
                <c:pt idx="33">
                  <c:v>870</c:v>
                </c:pt>
                <c:pt idx="34">
                  <c:v>880</c:v>
                </c:pt>
                <c:pt idx="35">
                  <c:v>890</c:v>
                </c:pt>
                <c:pt idx="36">
                  <c:v>900</c:v>
                </c:pt>
              </c:numCache>
            </c:numRef>
          </c:cat>
          <c:val>
            <c:numRef>
              <c:f>[1]Graph!$B$2:$B$38</c:f>
              <c:numCache>
                <c:formatCode>General</c:formatCode>
                <c:ptCount val="37"/>
                <c:pt idx="0">
                  <c:v>60</c:v>
                </c:pt>
                <c:pt idx="1">
                  <c:v>61.862979000000003</c:v>
                </c:pt>
                <c:pt idx="2">
                  <c:v>64.397684799999951</c:v>
                </c:pt>
                <c:pt idx="3">
                  <c:v>67.603686599999904</c:v>
                </c:pt>
                <c:pt idx="4">
                  <c:v>71.480984399999855</c:v>
                </c:pt>
                <c:pt idx="5">
                  <c:v>76.029578199999804</c:v>
                </c:pt>
                <c:pt idx="6">
                  <c:v>81.249467999999766</c:v>
                </c:pt>
                <c:pt idx="7">
                  <c:v>87.140653799999953</c:v>
                </c:pt>
                <c:pt idx="8">
                  <c:v>93.703135599999911</c:v>
                </c:pt>
                <c:pt idx="9">
                  <c:v>100.93691340000009</c:v>
                </c:pt>
                <c:pt idx="10">
                  <c:v>108.84198719999981</c:v>
                </c:pt>
                <c:pt idx="11">
                  <c:v>117.418357</c:v>
                </c:pt>
                <c:pt idx="12">
                  <c:v>126.66602279999948</c:v>
                </c:pt>
                <c:pt idx="13">
                  <c:v>136.5849845999999</c:v>
                </c:pt>
                <c:pt idx="14">
                  <c:v>147.17524240000009</c:v>
                </c:pt>
                <c:pt idx="15">
                  <c:v>158.43679620000006</c:v>
                </c:pt>
                <c:pt idx="16">
                  <c:v>170.36964599999999</c:v>
                </c:pt>
                <c:pt idx="17">
                  <c:v>182.97379179999947</c:v>
                </c:pt>
                <c:pt idx="18">
                  <c:v>196.24923359999991</c:v>
                </c:pt>
                <c:pt idx="19">
                  <c:v>210.19597139999962</c:v>
                </c:pt>
                <c:pt idx="20">
                  <c:v>224.81400520000005</c:v>
                </c:pt>
                <c:pt idx="21">
                  <c:v>240.10333499999999</c:v>
                </c:pt>
                <c:pt idx="22">
                  <c:v>256.06396079999945</c:v>
                </c:pt>
                <c:pt idx="23">
                  <c:v>272.69588259999989</c:v>
                </c:pt>
                <c:pt idx="24">
                  <c:v>290</c:v>
                </c:pt>
                <c:pt idx="25">
                  <c:v>307.97361420000004</c:v>
                </c:pt>
                <c:pt idx="26">
                  <c:v>326.61942399999998</c:v>
                </c:pt>
                <c:pt idx="27">
                  <c:v>345.93652979999973</c:v>
                </c:pt>
                <c:pt idx="28">
                  <c:v>365.92493159999992</c:v>
                </c:pt>
                <c:pt idx="29">
                  <c:v>386.58462939999964</c:v>
                </c:pt>
                <c:pt idx="30">
                  <c:v>407.9156231999998</c:v>
                </c:pt>
                <c:pt idx="31">
                  <c:v>429.917913</c:v>
                </c:pt>
                <c:pt idx="32">
                  <c:v>452.59149879999973</c:v>
                </c:pt>
                <c:pt idx="33">
                  <c:v>475.93638059999989</c:v>
                </c:pt>
                <c:pt idx="34">
                  <c:v>499.95255839999965</c:v>
                </c:pt>
                <c:pt idx="35">
                  <c:v>524.64003219999984</c:v>
                </c:pt>
                <c:pt idx="36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34400"/>
        <c:axId val="166936576"/>
      </c:areaChart>
      <c:catAx>
        <c:axId val="16693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Installed</a:t>
                </a:r>
                <a:r>
                  <a:rPr lang="en-US" baseline="0"/>
                  <a:t> Wind Capacity (Namplate MW)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69365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6936576"/>
        <c:scaling>
          <c:orientation val="minMax"/>
          <c:max val="15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Estimated</a:t>
                </a:r>
                <a:r>
                  <a:rPr lang="en-US" baseline="0"/>
                  <a:t> Range of Capital Investment Required ($Millions)</a:t>
                </a:r>
                <a:endParaRPr lang="en-US"/>
              </a:p>
            </c:rich>
          </c:tx>
          <c:layout/>
          <c:overlay val="0"/>
        </c:title>
        <c:numFmt formatCode="&quot;$&quot;#,##0.00" sourceLinked="0"/>
        <c:majorTickMark val="none"/>
        <c:minorTickMark val="none"/>
        <c:tickLblPos val="nextTo"/>
        <c:crossAx val="166934400"/>
        <c:crosses val="autoZero"/>
        <c:crossBetween val="midCat"/>
        <c:majorUnit val="100"/>
        <c:minorUnit val="100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</xdr:row>
      <xdr:rowOff>38100</xdr:rowOff>
    </xdr:from>
    <xdr:to>
      <xdr:col>9</xdr:col>
      <xdr:colOff>409575</xdr:colOff>
      <xdr:row>38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25ms/My%20Documents/DataP&amp;P/Planning/Wind/Wind%20Whitepaper/Integration%20Cost%20Estimate%20Graph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Cost Estimates"/>
    </sheetNames>
    <sheetDataSet>
      <sheetData sheetId="0">
        <row r="2">
          <cell r="A2">
            <v>540</v>
          </cell>
          <cell r="B2">
            <v>60</v>
          </cell>
          <cell r="C2">
            <v>200</v>
          </cell>
        </row>
        <row r="3">
          <cell r="A3">
            <v>550</v>
          </cell>
          <cell r="B3">
            <v>61.862979000000003</v>
          </cell>
          <cell r="C3">
            <v>226.65964600000001</v>
          </cell>
        </row>
        <row r="4">
          <cell r="A4">
            <v>560</v>
          </cell>
          <cell r="B4">
            <v>64.397684799999951</v>
          </cell>
          <cell r="C4">
            <v>253.44779520000006</v>
          </cell>
        </row>
        <row r="5">
          <cell r="A5">
            <v>570</v>
          </cell>
          <cell r="B5">
            <v>67.603686599999904</v>
          </cell>
          <cell r="C5">
            <v>280.36325840000012</v>
          </cell>
        </row>
        <row r="6">
          <cell r="A6">
            <v>580</v>
          </cell>
          <cell r="B6">
            <v>71.480984399999855</v>
          </cell>
          <cell r="C6">
            <v>307.40603559999988</v>
          </cell>
        </row>
        <row r="7">
          <cell r="A7">
            <v>590</v>
          </cell>
          <cell r="B7">
            <v>76.029578199999804</v>
          </cell>
          <cell r="C7">
            <v>334.57612679999994</v>
          </cell>
        </row>
        <row r="8">
          <cell r="A8">
            <v>600</v>
          </cell>
          <cell r="B8">
            <v>81.249467999999766</v>
          </cell>
          <cell r="C8">
            <v>361.87353200000001</v>
          </cell>
        </row>
        <row r="9">
          <cell r="A9">
            <v>610</v>
          </cell>
          <cell r="B9">
            <v>87.140653799999953</v>
          </cell>
          <cell r="C9">
            <v>389.29825120000004</v>
          </cell>
        </row>
        <row r="10">
          <cell r="A10">
            <v>620</v>
          </cell>
          <cell r="B10">
            <v>93.703135599999911</v>
          </cell>
          <cell r="C10">
            <v>416.85028440000008</v>
          </cell>
        </row>
        <row r="11">
          <cell r="A11">
            <v>630</v>
          </cell>
          <cell r="B11">
            <v>100.93691340000009</v>
          </cell>
          <cell r="C11">
            <v>444.5296315999999</v>
          </cell>
        </row>
        <row r="12">
          <cell r="A12">
            <v>640</v>
          </cell>
          <cell r="B12">
            <v>108.84198719999981</v>
          </cell>
          <cell r="C12">
            <v>472.33629279999997</v>
          </cell>
        </row>
        <row r="13">
          <cell r="A13">
            <v>650</v>
          </cell>
          <cell r="B13">
            <v>117.418357</v>
          </cell>
          <cell r="C13">
            <v>500.27026799999999</v>
          </cell>
        </row>
        <row r="14">
          <cell r="A14">
            <v>660</v>
          </cell>
          <cell r="B14">
            <v>126.66602279999948</v>
          </cell>
          <cell r="C14">
            <v>528.33155720000002</v>
          </cell>
        </row>
        <row r="15">
          <cell r="A15">
            <v>670</v>
          </cell>
          <cell r="B15">
            <v>136.5849845999999</v>
          </cell>
          <cell r="C15">
            <v>556.52016040000012</v>
          </cell>
        </row>
        <row r="16">
          <cell r="A16">
            <v>680</v>
          </cell>
          <cell r="B16">
            <v>147.17524240000009</v>
          </cell>
          <cell r="C16">
            <v>584.83607759999995</v>
          </cell>
        </row>
        <row r="17">
          <cell r="A17">
            <v>690</v>
          </cell>
          <cell r="B17">
            <v>158.43679620000006</v>
          </cell>
          <cell r="C17">
            <v>613.27930879999997</v>
          </cell>
        </row>
        <row r="18">
          <cell r="A18">
            <v>700</v>
          </cell>
          <cell r="B18">
            <v>170.36964599999999</v>
          </cell>
          <cell r="C18">
            <v>641.84985400000005</v>
          </cell>
        </row>
        <row r="19">
          <cell r="A19">
            <v>710</v>
          </cell>
          <cell r="B19">
            <v>182.97379179999947</v>
          </cell>
          <cell r="C19">
            <v>670.54771320000009</v>
          </cell>
        </row>
        <row r="20">
          <cell r="A20">
            <v>720</v>
          </cell>
          <cell r="B20">
            <v>196.24923359999991</v>
          </cell>
          <cell r="C20">
            <v>699.37288640000008</v>
          </cell>
        </row>
        <row r="21">
          <cell r="A21">
            <v>730</v>
          </cell>
          <cell r="B21">
            <v>210.19597139999962</v>
          </cell>
          <cell r="C21">
            <v>728.32537359999992</v>
          </cell>
        </row>
        <row r="22">
          <cell r="A22">
            <v>740</v>
          </cell>
          <cell r="B22">
            <v>224.81400520000005</v>
          </cell>
          <cell r="C22">
            <v>757.40517479999994</v>
          </cell>
        </row>
        <row r="23">
          <cell r="A23">
            <v>750</v>
          </cell>
          <cell r="B23">
            <v>240.10333499999999</v>
          </cell>
          <cell r="C23">
            <v>786.61229000000003</v>
          </cell>
        </row>
        <row r="24">
          <cell r="A24">
            <v>760</v>
          </cell>
          <cell r="B24">
            <v>256.06396079999945</v>
          </cell>
          <cell r="C24">
            <v>815.94671920000008</v>
          </cell>
        </row>
        <row r="25">
          <cell r="A25">
            <v>770</v>
          </cell>
          <cell r="B25">
            <v>272.69588259999989</v>
          </cell>
          <cell r="C25">
            <v>845.40846240000008</v>
          </cell>
        </row>
        <row r="26">
          <cell r="A26">
            <v>780</v>
          </cell>
          <cell r="B26">
            <v>290</v>
          </cell>
          <cell r="C26">
            <v>875</v>
          </cell>
        </row>
        <row r="27">
          <cell r="A27">
            <v>790</v>
          </cell>
          <cell r="B27">
            <v>307.97361420000004</v>
          </cell>
          <cell r="C27">
            <v>904.71389079999994</v>
          </cell>
        </row>
        <row r="28">
          <cell r="A28">
            <v>800</v>
          </cell>
          <cell r="B28">
            <v>326.61942399999998</v>
          </cell>
          <cell r="C28">
            <v>934.55757600000004</v>
          </cell>
        </row>
        <row r="29">
          <cell r="A29">
            <v>810</v>
          </cell>
          <cell r="B29">
            <v>345.93652979999973</v>
          </cell>
          <cell r="C29">
            <v>964.52857520000009</v>
          </cell>
        </row>
        <row r="30">
          <cell r="A30">
            <v>820</v>
          </cell>
          <cell r="B30">
            <v>365.92493159999992</v>
          </cell>
          <cell r="C30">
            <v>994.6268884000001</v>
          </cell>
        </row>
        <row r="31">
          <cell r="A31">
            <v>830</v>
          </cell>
          <cell r="B31">
            <v>386.58462939999964</v>
          </cell>
          <cell r="C31">
            <v>1024.8525155999998</v>
          </cell>
        </row>
        <row r="32">
          <cell r="A32">
            <v>840</v>
          </cell>
          <cell r="B32">
            <v>407.9156231999998</v>
          </cell>
          <cell r="C32">
            <v>1055.2054567999999</v>
          </cell>
        </row>
        <row r="33">
          <cell r="A33">
            <v>850</v>
          </cell>
          <cell r="B33">
            <v>429.917913</v>
          </cell>
          <cell r="C33">
            <v>1085.685712</v>
          </cell>
        </row>
        <row r="34">
          <cell r="A34">
            <v>860</v>
          </cell>
          <cell r="B34">
            <v>452.59149879999973</v>
          </cell>
          <cell r="C34">
            <v>1116.2932812000004</v>
          </cell>
        </row>
        <row r="35">
          <cell r="A35">
            <v>870</v>
          </cell>
          <cell r="B35">
            <v>475.93638059999989</v>
          </cell>
          <cell r="C35">
            <v>1147.0281643999997</v>
          </cell>
        </row>
        <row r="36">
          <cell r="A36">
            <v>880</v>
          </cell>
          <cell r="B36">
            <v>499.95255839999965</v>
          </cell>
          <cell r="C36">
            <v>1177.8903616</v>
          </cell>
        </row>
        <row r="37">
          <cell r="A37">
            <v>890</v>
          </cell>
          <cell r="B37">
            <v>524.64003219999984</v>
          </cell>
          <cell r="C37">
            <v>1208.8798728000002</v>
          </cell>
        </row>
        <row r="38">
          <cell r="A38">
            <v>900</v>
          </cell>
          <cell r="B38">
            <v>550</v>
          </cell>
          <cell r="C38">
            <v>1240</v>
          </cell>
        </row>
      </sheetData>
      <sheetData sheetId="1">
        <row r="6">
          <cell r="B6">
            <v>60</v>
          </cell>
          <cell r="C6">
            <v>200</v>
          </cell>
        </row>
        <row r="16">
          <cell r="B16">
            <v>290</v>
          </cell>
          <cell r="C16">
            <v>875</v>
          </cell>
        </row>
        <row r="26">
          <cell r="B26">
            <v>550</v>
          </cell>
          <cell r="C26">
            <v>1240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workbookViewId="0">
      <selection activeCell="O10" sqref="O10"/>
    </sheetView>
  </sheetViews>
  <sheetFormatPr defaultRowHeight="12.75" x14ac:dyDescent="0.2"/>
  <cols>
    <col min="2" max="2" width="16.28515625" bestFit="1" customWidth="1"/>
    <col min="3" max="4" width="18" bestFit="1" customWidth="1"/>
    <col min="5" max="5" width="15.28515625" bestFit="1" customWidth="1"/>
  </cols>
  <sheetData>
    <row r="1" spans="1:5" ht="15" customHeight="1" x14ac:dyDescent="0.2"/>
    <row r="2" spans="1:5" ht="15" x14ac:dyDescent="0.25">
      <c r="A2" s="4" t="s">
        <v>0</v>
      </c>
      <c r="B2" s="4" t="s">
        <v>1</v>
      </c>
      <c r="C2" s="4" t="s">
        <v>2</v>
      </c>
    </row>
    <row r="3" spans="1:5" x14ac:dyDescent="0.2">
      <c r="A3">
        <v>540</v>
      </c>
      <c r="B3" s="1">
        <f>'[1]Cost Estimates'!B6</f>
        <v>60</v>
      </c>
      <c r="C3" s="1">
        <f>'[1]Cost Estimates'!C6</f>
        <v>200</v>
      </c>
      <c r="E3" s="2"/>
    </row>
    <row r="4" spans="1:5" x14ac:dyDescent="0.2">
      <c r="A4">
        <v>550</v>
      </c>
      <c r="B4" s="3">
        <f>(3356.48*A4*A4-3472222.22*A4+956250000)/1000000</f>
        <v>61.862979000000003</v>
      </c>
      <c r="C4" s="1">
        <f>(636.57*A4*A4+1972222.22*A4-1050625000)/1000000</f>
        <v>226.65964600000001</v>
      </c>
      <c r="D4" s="2"/>
      <c r="E4" s="2"/>
    </row>
    <row r="5" spans="1:5" x14ac:dyDescent="0.2">
      <c r="A5">
        <v>560</v>
      </c>
      <c r="B5" s="3">
        <f t="shared" ref="B5:B38" si="0">(3356.48*A5*A5-3472222.22*A5+956250000)/1000000</f>
        <v>64.397684799999951</v>
      </c>
      <c r="C5" s="1">
        <f t="shared" ref="C5:C38" si="1">(636.57*A5*A5+1972222.22*A5-1050625000)/1000000</f>
        <v>253.44779520000006</v>
      </c>
      <c r="D5" s="2"/>
      <c r="E5" s="2"/>
    </row>
    <row r="6" spans="1:5" x14ac:dyDescent="0.2">
      <c r="A6">
        <v>570</v>
      </c>
      <c r="B6" s="3">
        <f t="shared" si="0"/>
        <v>67.603686599999904</v>
      </c>
      <c r="C6" s="1">
        <f t="shared" si="1"/>
        <v>280.36325840000012</v>
      </c>
      <c r="D6" s="2"/>
      <c r="E6" s="2"/>
    </row>
    <row r="7" spans="1:5" x14ac:dyDescent="0.2">
      <c r="A7">
        <v>580</v>
      </c>
      <c r="B7" s="3">
        <f t="shared" si="0"/>
        <v>71.480984399999855</v>
      </c>
      <c r="C7" s="1">
        <f t="shared" si="1"/>
        <v>307.40603559999988</v>
      </c>
      <c r="D7" s="2"/>
      <c r="E7" s="2"/>
    </row>
    <row r="8" spans="1:5" x14ac:dyDescent="0.2">
      <c r="A8">
        <v>590</v>
      </c>
      <c r="B8" s="3">
        <f t="shared" si="0"/>
        <v>76.029578199999804</v>
      </c>
      <c r="C8" s="1">
        <f t="shared" si="1"/>
        <v>334.57612679999994</v>
      </c>
      <c r="D8" s="2"/>
      <c r="E8" s="2"/>
    </row>
    <row r="9" spans="1:5" x14ac:dyDescent="0.2">
      <c r="A9">
        <v>600</v>
      </c>
      <c r="B9" s="3">
        <f t="shared" si="0"/>
        <v>81.249467999999766</v>
      </c>
      <c r="C9" s="1">
        <f t="shared" si="1"/>
        <v>361.87353200000001</v>
      </c>
      <c r="D9" s="2"/>
      <c r="E9" s="2"/>
    </row>
    <row r="10" spans="1:5" x14ac:dyDescent="0.2">
      <c r="A10">
        <v>610</v>
      </c>
      <c r="B10" s="3">
        <f t="shared" si="0"/>
        <v>87.140653799999953</v>
      </c>
      <c r="C10" s="1">
        <f t="shared" si="1"/>
        <v>389.29825120000004</v>
      </c>
      <c r="D10" s="2"/>
      <c r="E10" s="2"/>
    </row>
    <row r="11" spans="1:5" x14ac:dyDescent="0.2">
      <c r="A11">
        <v>620</v>
      </c>
      <c r="B11" s="3">
        <f t="shared" si="0"/>
        <v>93.703135599999911</v>
      </c>
      <c r="C11" s="1">
        <f t="shared" si="1"/>
        <v>416.85028440000008</v>
      </c>
      <c r="D11" s="2"/>
      <c r="E11" s="2"/>
    </row>
    <row r="12" spans="1:5" x14ac:dyDescent="0.2">
      <c r="A12">
        <v>630</v>
      </c>
      <c r="B12" s="3">
        <f t="shared" si="0"/>
        <v>100.93691340000009</v>
      </c>
      <c r="C12" s="1">
        <f t="shared" si="1"/>
        <v>444.5296315999999</v>
      </c>
      <c r="D12" s="2"/>
      <c r="E12" s="2"/>
    </row>
    <row r="13" spans="1:5" x14ac:dyDescent="0.2">
      <c r="A13">
        <v>640</v>
      </c>
      <c r="B13" s="3">
        <f t="shared" si="0"/>
        <v>108.84198719999981</v>
      </c>
      <c r="C13" s="1">
        <f t="shared" si="1"/>
        <v>472.33629279999997</v>
      </c>
      <c r="D13" s="2"/>
      <c r="E13" s="2"/>
    </row>
    <row r="14" spans="1:5" x14ac:dyDescent="0.2">
      <c r="A14">
        <v>650</v>
      </c>
      <c r="B14" s="3">
        <f t="shared" si="0"/>
        <v>117.418357</v>
      </c>
      <c r="C14" s="1">
        <f t="shared" si="1"/>
        <v>500.27026799999999</v>
      </c>
      <c r="D14" s="2"/>
      <c r="E14" s="2"/>
    </row>
    <row r="15" spans="1:5" x14ac:dyDescent="0.2">
      <c r="A15">
        <v>660</v>
      </c>
      <c r="B15" s="3">
        <f t="shared" si="0"/>
        <v>126.66602279999948</v>
      </c>
      <c r="C15" s="1">
        <f t="shared" si="1"/>
        <v>528.33155720000002</v>
      </c>
      <c r="D15" s="2"/>
      <c r="E15" s="2"/>
    </row>
    <row r="16" spans="1:5" x14ac:dyDescent="0.2">
      <c r="A16">
        <v>670</v>
      </c>
      <c r="B16" s="3">
        <f t="shared" si="0"/>
        <v>136.5849845999999</v>
      </c>
      <c r="C16" s="1">
        <f t="shared" si="1"/>
        <v>556.52016040000012</v>
      </c>
      <c r="D16" s="2"/>
      <c r="E16" s="2"/>
    </row>
    <row r="17" spans="1:5" x14ac:dyDescent="0.2">
      <c r="A17">
        <v>680</v>
      </c>
      <c r="B17" s="3">
        <f t="shared" si="0"/>
        <v>147.17524240000009</v>
      </c>
      <c r="C17" s="1">
        <f t="shared" si="1"/>
        <v>584.83607759999995</v>
      </c>
      <c r="D17" s="2"/>
      <c r="E17" s="2"/>
    </row>
    <row r="18" spans="1:5" x14ac:dyDescent="0.2">
      <c r="A18">
        <v>690</v>
      </c>
      <c r="B18" s="3">
        <f t="shared" si="0"/>
        <v>158.43679620000006</v>
      </c>
      <c r="C18" s="1">
        <f t="shared" si="1"/>
        <v>613.27930879999997</v>
      </c>
      <c r="D18" s="2"/>
      <c r="E18" s="2"/>
    </row>
    <row r="19" spans="1:5" x14ac:dyDescent="0.2">
      <c r="A19">
        <v>700</v>
      </c>
      <c r="B19" s="3">
        <f t="shared" si="0"/>
        <v>170.36964599999999</v>
      </c>
      <c r="C19" s="1">
        <f t="shared" si="1"/>
        <v>641.84985400000005</v>
      </c>
      <c r="D19" s="2"/>
      <c r="E19" s="2"/>
    </row>
    <row r="20" spans="1:5" x14ac:dyDescent="0.2">
      <c r="A20">
        <v>710</v>
      </c>
      <c r="B20" s="3">
        <f t="shared" si="0"/>
        <v>182.97379179999947</v>
      </c>
      <c r="C20" s="1">
        <f t="shared" si="1"/>
        <v>670.54771320000009</v>
      </c>
      <c r="D20" s="2"/>
      <c r="E20" s="2"/>
    </row>
    <row r="21" spans="1:5" x14ac:dyDescent="0.2">
      <c r="A21">
        <v>720</v>
      </c>
      <c r="B21" s="3">
        <f t="shared" si="0"/>
        <v>196.24923359999991</v>
      </c>
      <c r="C21" s="1">
        <f t="shared" si="1"/>
        <v>699.37288640000008</v>
      </c>
      <c r="D21" s="2"/>
      <c r="E21" s="2"/>
    </row>
    <row r="22" spans="1:5" x14ac:dyDescent="0.2">
      <c r="A22">
        <v>730</v>
      </c>
      <c r="B22" s="3">
        <f t="shared" si="0"/>
        <v>210.19597139999962</v>
      </c>
      <c r="C22" s="1">
        <f t="shared" si="1"/>
        <v>728.32537359999992</v>
      </c>
      <c r="D22" s="2"/>
      <c r="E22" s="2"/>
    </row>
    <row r="23" spans="1:5" x14ac:dyDescent="0.2">
      <c r="A23">
        <v>740</v>
      </c>
      <c r="B23" s="3">
        <f t="shared" si="0"/>
        <v>224.81400520000005</v>
      </c>
      <c r="C23" s="1">
        <f t="shared" si="1"/>
        <v>757.40517479999994</v>
      </c>
      <c r="D23" s="2"/>
      <c r="E23" s="2"/>
    </row>
    <row r="24" spans="1:5" x14ac:dyDescent="0.2">
      <c r="A24">
        <v>750</v>
      </c>
      <c r="B24" s="3">
        <f t="shared" si="0"/>
        <v>240.10333499999999</v>
      </c>
      <c r="C24" s="1">
        <f t="shared" si="1"/>
        <v>786.61229000000003</v>
      </c>
      <c r="D24" s="2"/>
      <c r="E24" s="2"/>
    </row>
    <row r="25" spans="1:5" x14ac:dyDescent="0.2">
      <c r="A25">
        <v>760</v>
      </c>
      <c r="B25" s="3">
        <f t="shared" si="0"/>
        <v>256.06396079999945</v>
      </c>
      <c r="C25" s="1">
        <f t="shared" si="1"/>
        <v>815.94671920000008</v>
      </c>
      <c r="D25" s="2"/>
      <c r="E25" s="2"/>
    </row>
    <row r="26" spans="1:5" x14ac:dyDescent="0.2">
      <c r="A26">
        <v>770</v>
      </c>
      <c r="B26" s="3">
        <f t="shared" si="0"/>
        <v>272.69588259999989</v>
      </c>
      <c r="C26" s="1">
        <f t="shared" si="1"/>
        <v>845.40846240000008</v>
      </c>
      <c r="D26" s="2"/>
      <c r="E26" s="2"/>
    </row>
    <row r="27" spans="1:5" x14ac:dyDescent="0.2">
      <c r="A27">
        <v>780</v>
      </c>
      <c r="B27" s="1">
        <f>'[1]Cost Estimates'!B16</f>
        <v>290</v>
      </c>
      <c r="C27" s="1">
        <f>'[1]Cost Estimates'!C16</f>
        <v>875</v>
      </c>
      <c r="E27" s="2"/>
    </row>
    <row r="28" spans="1:5" x14ac:dyDescent="0.2">
      <c r="A28">
        <v>790</v>
      </c>
      <c r="B28" s="3">
        <f t="shared" si="0"/>
        <v>307.97361420000004</v>
      </c>
      <c r="C28" s="1">
        <f t="shared" si="1"/>
        <v>904.71389079999994</v>
      </c>
      <c r="D28" s="2"/>
      <c r="E28" s="2"/>
    </row>
    <row r="29" spans="1:5" x14ac:dyDescent="0.2">
      <c r="A29">
        <v>800</v>
      </c>
      <c r="B29" s="3">
        <f t="shared" si="0"/>
        <v>326.61942399999998</v>
      </c>
      <c r="C29" s="1">
        <f t="shared" si="1"/>
        <v>934.55757600000004</v>
      </c>
      <c r="D29" s="2"/>
      <c r="E29" s="2"/>
    </row>
    <row r="30" spans="1:5" x14ac:dyDescent="0.2">
      <c r="A30">
        <v>810</v>
      </c>
      <c r="B30" s="3">
        <f t="shared" si="0"/>
        <v>345.93652979999973</v>
      </c>
      <c r="C30" s="1">
        <f t="shared" si="1"/>
        <v>964.52857520000009</v>
      </c>
      <c r="D30" s="2"/>
      <c r="E30" s="2"/>
    </row>
    <row r="31" spans="1:5" x14ac:dyDescent="0.2">
      <c r="A31">
        <v>820</v>
      </c>
      <c r="B31" s="3">
        <f t="shared" si="0"/>
        <v>365.92493159999992</v>
      </c>
      <c r="C31" s="1">
        <f t="shared" si="1"/>
        <v>994.6268884000001</v>
      </c>
      <c r="D31" s="2"/>
      <c r="E31" s="2"/>
    </row>
    <row r="32" spans="1:5" x14ac:dyDescent="0.2">
      <c r="A32">
        <v>830</v>
      </c>
      <c r="B32" s="3">
        <f t="shared" si="0"/>
        <v>386.58462939999964</v>
      </c>
      <c r="C32" s="1">
        <f t="shared" si="1"/>
        <v>1024.8525155999998</v>
      </c>
      <c r="D32" s="2"/>
      <c r="E32" s="2"/>
    </row>
    <row r="33" spans="1:5" x14ac:dyDescent="0.2">
      <c r="A33">
        <v>840</v>
      </c>
      <c r="B33" s="3">
        <f t="shared" si="0"/>
        <v>407.9156231999998</v>
      </c>
      <c r="C33" s="1">
        <f t="shared" si="1"/>
        <v>1055.2054567999999</v>
      </c>
      <c r="D33" s="2"/>
      <c r="E33" s="2"/>
    </row>
    <row r="34" spans="1:5" x14ac:dyDescent="0.2">
      <c r="A34">
        <v>850</v>
      </c>
      <c r="B34" s="3">
        <f t="shared" si="0"/>
        <v>429.917913</v>
      </c>
      <c r="C34" s="1">
        <f t="shared" si="1"/>
        <v>1085.685712</v>
      </c>
      <c r="D34" s="2"/>
      <c r="E34" s="2"/>
    </row>
    <row r="35" spans="1:5" x14ac:dyDescent="0.2">
      <c r="A35">
        <v>860</v>
      </c>
      <c r="B35" s="3">
        <f t="shared" si="0"/>
        <v>452.59149879999973</v>
      </c>
      <c r="C35" s="1">
        <f t="shared" si="1"/>
        <v>1116.2932812000004</v>
      </c>
      <c r="D35" s="2"/>
      <c r="E35" s="2"/>
    </row>
    <row r="36" spans="1:5" x14ac:dyDescent="0.2">
      <c r="A36">
        <v>870</v>
      </c>
      <c r="B36" s="3">
        <f t="shared" si="0"/>
        <v>475.93638059999989</v>
      </c>
      <c r="C36" s="1">
        <f t="shared" si="1"/>
        <v>1147.0281643999997</v>
      </c>
      <c r="D36" s="2"/>
      <c r="E36" s="2"/>
    </row>
    <row r="37" spans="1:5" x14ac:dyDescent="0.2">
      <c r="A37">
        <v>880</v>
      </c>
      <c r="B37" s="3">
        <f t="shared" si="0"/>
        <v>499.95255839999965</v>
      </c>
      <c r="C37" s="1">
        <f t="shared" si="1"/>
        <v>1177.8903616</v>
      </c>
      <c r="D37" s="2"/>
      <c r="E37" s="2"/>
    </row>
    <row r="38" spans="1:5" x14ac:dyDescent="0.2">
      <c r="A38">
        <v>890</v>
      </c>
      <c r="B38" s="3">
        <f t="shared" si="0"/>
        <v>524.64003219999984</v>
      </c>
      <c r="C38" s="1">
        <f t="shared" si="1"/>
        <v>1208.8798728000002</v>
      </c>
      <c r="D38" s="2"/>
      <c r="E38" s="2"/>
    </row>
    <row r="39" spans="1:5" x14ac:dyDescent="0.2">
      <c r="A39">
        <v>900</v>
      </c>
      <c r="B39" s="1">
        <f>'[1]Cost Estimates'!B26</f>
        <v>550</v>
      </c>
      <c r="C39" s="2">
        <f>'[1]Cost Estimates'!C26</f>
        <v>1240</v>
      </c>
      <c r="E39" s="2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true</NSPI>
    <IR_Filling_Dat xmlns="92ec314d-4c9c-4dd9-83ac-31caef74aaef">2013-03-11T03:00:00+00:00</IR_Filling_Dat>
    <Owner xmlns="92ec314d-4c9c-4dd9-83ac-31caef74aaef">
      <UserInfo>
        <DisplayName>WOOD, TIM</DisplayName>
        <AccountId>77</AccountId>
        <AccountType/>
      </UserInfo>
    </Owner>
    <IR_Responder xmlns="92ec314d-4c9c-4dd9-83ac-31caef74aaef" xsi:nil="true"/>
    <IR_Writer xmlns="92ec314d-4c9c-4dd9-83ac-31caef74aaef">
      <UserInfo>
        <DisplayName>SAMPSON, MIKE</DisplayName>
        <AccountId>74</AccountId>
        <AccountType/>
      </UserInfo>
    </IR_Writer>
    <IR_Received_Date xmlns="92ec314d-4c9c-4dd9-83ac-31caef74aaef">2013-02-25T04:00:00+00:00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12</IR_Status>
    <IR_Requester xmlns="92ec314d-4c9c-4dd9-83ac-31caef74aaef">47</IR_Requester>
    <IR_Review_Sorting xmlns="92ec314d-4c9c-4dd9-83ac-31caef74aaef">completed by RA</IR_Review_Sorting>
    <IR_Subtopic xmlns="4cfd163b-bcf9-4c5a-b2fe-c1383bc133c7" xsi:nil="true"/>
    <_dlc_DocId xmlns="b4991c62-42bd-42ea-b7fe-769c41f8ce12">4PP4YDNXZNSS-11-1856</_dlc_DocId>
    <_dlc_DocIdUrl xmlns="b4991c62-42bd-42ea-b7fe-769c41f8ce12">
      <Url>http://companies.emera.com/emera/ENLReg/_layouts/DocIdRedir.aspx?ID=4PP4YDNXZNSS-11-1856</Url>
      <Description>4PP4YDNXZNSS-11-1856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6" ma:contentTypeDescription="Create a new document." ma:contentTypeScope="" ma:versionID="0347d5b22feb1def4e08083bab847774">
  <xsd:schema xmlns:xsd="http://www.w3.org/2001/XMLSchema" xmlns:xs="http://www.w3.org/2001/XMLSchema" xmlns:p="http://schemas.microsoft.com/office/2006/metadata/properties" xmlns:ns2="b4991c62-42bd-42ea-b7fe-769c41f8ce12" xmlns:ns3="92ec314d-4c9c-4dd9-83ac-31caef74aaef" xmlns:ns4="4cfd163b-bcf9-4c5a-b2fe-c1383bc133c7" targetNamespace="http://schemas.microsoft.com/office/2006/metadata/properties" ma:root="true" ma:fieldsID="bd42617b3a76f594a8b447111c644db4" ns2:_="" ns3:_="" ns4:_="">
    <xsd:import namespace="b4991c62-42bd-42ea-b7fe-769c41f8ce12"/>
    <xsd:import namespace="92ec314d-4c9c-4dd9-83ac-31caef74aaef"/>
    <xsd:import namespace="4cfd163b-bcf9-4c5a-b2fe-c1383bc133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R_Status" minOccurs="0"/>
                <xsd:element ref="ns3:IR_Filling_Dat" minOccurs="0"/>
                <xsd:element ref="ns3:Owner" minOccurs="0"/>
                <xsd:element ref="ns3:IR_Received_Date" minOccurs="0"/>
                <xsd:element ref="ns3:IR_Requester" minOccurs="0"/>
                <xsd:element ref="ns3:IR_Responder" minOccurs="0"/>
                <xsd:element ref="ns3:IR_Review_Sorting" minOccurs="0"/>
                <xsd:element ref="ns3:IR_Reviewers" minOccurs="0"/>
                <xsd:element ref="ns3:IR_Topic" minOccurs="0"/>
                <xsd:element ref="ns3:IR_Writer" minOccurs="0"/>
                <xsd:element ref="ns4:IR_Subtopic" minOccurs="0"/>
                <xsd:element ref="ns4:NSP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1" nillable="true" ma:displayName="IR_Status" ma:list="{c82926db-44da-4499-b7a5-d58b6754073a}" ma:internalName="IR_Status" ma:showField="Title">
      <xsd:simpleType>
        <xsd:restriction base="dms:Lookup"/>
      </xsd:simpleType>
    </xsd:element>
    <xsd:element name="IR_Filling_Dat" ma:index="12" nillable="true" ma:displayName="IR_Filling_Dat" ma:default="2013-03-11T14:00:00Z" ma:format="DateOnly" ma:internalName="IR_Filling_Dat">
      <xsd:simpleType>
        <xsd:restriction base="dms:DateTime"/>
      </xsd:simpleType>
    </xsd:element>
    <xsd:element name="Owner" ma:index="13" nillable="true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ceived_Date" ma:index="14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quester" ma:index="15" nillable="true" ma:displayName="IR_Requester" ma:list="{28f334bf-309e-4fb1-969d-80c0b70303c8}" ma:internalName="IR_Requester" ma:readOnly="false" ma:showField="Title">
      <xsd:simpleType>
        <xsd:restriction base="dms:Lookup"/>
      </xsd:simpleType>
    </xsd:element>
    <xsd:element name="IR_Responder" ma:index="16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17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8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9" nillable="true" ma:displayName="IR_Topic" ma:list="{5852ba98-c591-4bee-906b-c2535d54d555}" ma:internalName="IR_Topic" ma:showField="Title">
      <xsd:simpleType>
        <xsd:restriction base="dms:Lookup"/>
      </xsd:simpleType>
    </xsd:element>
    <xsd:element name="IR_Writer" ma:index="20" nillable="true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21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22" nillable="true" ma:displayName="NSPI" ma:default="0" ma:internalName="NSPI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EF2149-FFC8-40D8-8B31-26D4F22F36AE}"/>
</file>

<file path=customXml/itemProps2.xml><?xml version="1.0" encoding="utf-8"?>
<ds:datastoreItem xmlns:ds="http://schemas.openxmlformats.org/officeDocument/2006/customXml" ds:itemID="{67FD8881-0FF1-47A3-AAD0-4E97C040A7BE}"/>
</file>

<file path=customXml/itemProps3.xml><?xml version="1.0" encoding="utf-8"?>
<ds:datastoreItem xmlns:ds="http://schemas.openxmlformats.org/officeDocument/2006/customXml" ds:itemID="{AD8DB8A9-37C4-426D-A90A-89B69C488A35}"/>
</file>

<file path=customXml/itemProps4.xml><?xml version="1.0" encoding="utf-8"?>
<ds:datastoreItem xmlns:ds="http://schemas.openxmlformats.org/officeDocument/2006/customXml" ds:itemID="{FE23F8D0-A847-4EA2-B754-1C0EBE6BFD36}"/>
</file>

<file path=customXml/itemProps5.xml><?xml version="1.0" encoding="utf-8"?>
<ds:datastoreItem xmlns:ds="http://schemas.openxmlformats.org/officeDocument/2006/customXml" ds:itemID="{7D635BBB-8822-43D7-8200-F7DBA45203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Mike Sampson</dc:creator>
  <cp:lastModifiedBy>MYATT, LANA</cp:lastModifiedBy>
  <cp:lastPrinted>2013-02-27T22:53:10Z</cp:lastPrinted>
  <dcterms:created xsi:type="dcterms:W3CDTF">2013-02-27T17:25:33Z</dcterms:created>
  <dcterms:modified xsi:type="dcterms:W3CDTF">2013-03-02T00:26:33Z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d3cd585a-879f-40d5-80a5-b951f1be7603</vt:lpwstr>
  </property>
  <property fmtid="{D5CDD505-2E9C-101B-9397-08002B2CF9AE}" pid="4" name="MetadataSecurityLog">
    <vt:lpwstr>&lt;Log Date="-8588386691111148811" Reason="ItemUpdated" Error=""&gt;&lt;Rule Message="" Name="PM" /&gt;&lt;/Log&gt;</vt:lpwstr>
  </property>
  <property fmtid="{D5CDD505-2E9C-101B-9397-08002B2CF9AE}" pid="5" name="Order">
    <vt:r8>185600</vt:r8>
  </property>
</Properties>
</file>