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0" yWindow="90" windowWidth="15450" windowHeight="8730" tabRatio="873"/>
  </bookViews>
  <sheets>
    <sheet name=" Wind Low Load" sheetId="5" r:id="rId1"/>
  </sheets>
  <calcPr calcId="145621"/>
</workbook>
</file>

<file path=xl/calcChain.xml><?xml version="1.0" encoding="utf-8"?>
<calcChain xmlns="http://schemas.openxmlformats.org/spreadsheetml/2006/main">
  <c r="G28" i="5" l="1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D28" i="5" l="1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F9" i="5" l="1"/>
  <c r="F11" i="5"/>
  <c r="F13" i="5"/>
  <c r="F15" i="5"/>
  <c r="F17" i="5"/>
  <c r="H17" i="5" s="1"/>
  <c r="F19" i="5"/>
  <c r="H19" i="5" s="1"/>
  <c r="F21" i="5"/>
  <c r="H21" i="5" s="1"/>
  <c r="F23" i="5"/>
  <c r="H23" i="5" s="1"/>
  <c r="F25" i="5"/>
  <c r="H25" i="5" s="1"/>
  <c r="F27" i="5"/>
  <c r="H27" i="5" s="1"/>
  <c r="F8" i="5"/>
  <c r="F10" i="5"/>
  <c r="F12" i="5"/>
  <c r="F14" i="5"/>
  <c r="F16" i="5"/>
  <c r="F18" i="5"/>
  <c r="H18" i="5" s="1"/>
  <c r="F20" i="5"/>
  <c r="H20" i="5" s="1"/>
  <c r="F22" i="5"/>
  <c r="H22" i="5" s="1"/>
  <c r="F24" i="5"/>
  <c r="H24" i="5" s="1"/>
  <c r="F26" i="5"/>
  <c r="H26" i="5" s="1"/>
  <c r="F28" i="5"/>
  <c r="H28" i="5" s="1"/>
  <c r="H16" i="5" l="1"/>
  <c r="H14" i="5"/>
  <c r="H12" i="5"/>
  <c r="H10" i="5"/>
  <c r="H8" i="5"/>
  <c r="H15" i="5"/>
  <c r="H13" i="5"/>
  <c r="H11" i="5"/>
  <c r="H9" i="5"/>
</calcChain>
</file>

<file path=xl/sharedStrings.xml><?xml version="1.0" encoding="utf-8"?>
<sst xmlns="http://schemas.openxmlformats.org/spreadsheetml/2006/main" count="19" uniqueCount="14">
  <si>
    <t>GWh</t>
  </si>
  <si>
    <t>Total Sales</t>
  </si>
  <si>
    <t>RES% of Sales</t>
  </si>
  <si>
    <t>RES Requirement</t>
  </si>
  <si>
    <t>RES Energy in 2020</t>
  </si>
  <si>
    <t>Surplus (+) Deficit(-)</t>
  </si>
  <si>
    <t>in 2019</t>
  </si>
  <si>
    <t>(No Maritime Link)</t>
  </si>
  <si>
    <t>Incremental Wind to Add  - Worksheet</t>
  </si>
  <si>
    <t>Indigenous Wind Low Load</t>
  </si>
  <si>
    <t>CA SBA-048 Att 2</t>
  </si>
  <si>
    <t>250MW @ 30%</t>
  </si>
  <si>
    <t xml:space="preserve">(GWh) </t>
  </si>
  <si>
    <t xml:space="preserve">after 250 MW added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</si>
</sst>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1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9" fontId="0" fillId="0" borderId="0" xfId="1" applyFont="1"/>
    <xf numFmtId="164" fontId="0" fillId="0" borderId="0" xfId="0" applyNumberFormat="1"/>
    <xf numFmtId="0" fontId="2" fillId="0" borderId="0" xfId="0" applyFont="1" applyAlignment="1">
      <alignment horizontal="right"/>
    </xf>
    <xf numFmtId="3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tabSelected="1" workbookViewId="0">
      <pane xSplit="1" ySplit="6" topLeftCell="B7" activePane="bottomRight" state="frozen"/>
      <selection pane="topRight" activeCell="B1" sqref="B1"/>
      <selection pane="bottomLeft" activeCell="A6" sqref="A6"/>
      <selection pane="bottomRight"/>
    </sheetView>
  </sheetViews>
  <sheetFormatPr defaultRowHeight="15" x14ac:dyDescent="0.25"/>
  <cols>
    <col min="2" max="2" width="13.85546875" customWidth="1"/>
    <col min="3" max="3" width="16" customWidth="1"/>
    <col min="4" max="4" width="19" customWidth="1"/>
    <col min="5" max="5" width="18.42578125" customWidth="1"/>
    <col min="6" max="6" width="21.140625" customWidth="1"/>
    <col min="7" max="7" width="14.85546875" customWidth="1"/>
    <col min="8" max="8" width="26.5703125" customWidth="1"/>
  </cols>
  <sheetData>
    <row r="1" spans="1:8" x14ac:dyDescent="0.25">
      <c r="A1" s="1" t="s">
        <v>10</v>
      </c>
    </row>
    <row r="2" spans="1:8" x14ac:dyDescent="0.25">
      <c r="A2" s="1" t="s">
        <v>9</v>
      </c>
      <c r="E2" s="7"/>
    </row>
    <row r="3" spans="1:8" x14ac:dyDescent="0.25">
      <c r="A3" s="1" t="s">
        <v>8</v>
      </c>
      <c r="E3" s="7"/>
    </row>
    <row r="4" spans="1:8" x14ac:dyDescent="0.25">
      <c r="E4" s="7" t="s">
        <v>4</v>
      </c>
      <c r="F4" s="1"/>
      <c r="G4" s="7" t="s">
        <v>11</v>
      </c>
      <c r="H4" s="7" t="s">
        <v>5</v>
      </c>
    </row>
    <row r="5" spans="1:8" x14ac:dyDescent="0.25">
      <c r="B5" s="3" t="s">
        <v>1</v>
      </c>
      <c r="C5" s="3" t="s">
        <v>2</v>
      </c>
      <c r="D5" s="3" t="s">
        <v>3</v>
      </c>
      <c r="E5" s="7" t="s">
        <v>7</v>
      </c>
      <c r="F5" s="7" t="s">
        <v>5</v>
      </c>
      <c r="G5" s="7" t="s">
        <v>6</v>
      </c>
      <c r="H5" s="7" t="s">
        <v>13</v>
      </c>
    </row>
    <row r="6" spans="1:8" x14ac:dyDescent="0.25">
      <c r="B6" s="3" t="s">
        <v>0</v>
      </c>
      <c r="C6" s="3"/>
      <c r="D6" s="3" t="s">
        <v>0</v>
      </c>
      <c r="E6" s="3" t="s">
        <v>0</v>
      </c>
      <c r="F6" s="3" t="s">
        <v>0</v>
      </c>
      <c r="G6" s="3" t="s">
        <v>0</v>
      </c>
      <c r="H6" s="3" t="s">
        <v>12</v>
      </c>
    </row>
    <row r="7" spans="1:8" x14ac:dyDescent="0.25">
      <c r="A7" s="4"/>
      <c r="B7" s="8"/>
      <c r="C7" s="5"/>
      <c r="D7" s="2"/>
      <c r="F7" s="6"/>
      <c r="G7" s="2"/>
    </row>
    <row r="8" spans="1:8" x14ac:dyDescent="0.25">
      <c r="A8" s="4">
        <v>2020</v>
      </c>
      <c r="B8" s="8">
        <v>8976.6990914139751</v>
      </c>
      <c r="C8" s="5">
        <v>0.4</v>
      </c>
      <c r="D8" s="2">
        <f t="shared" ref="D8:D28" si="0">C8*B8</f>
        <v>3590.67963656559</v>
      </c>
      <c r="E8">
        <v>2947</v>
      </c>
      <c r="F8" s="6">
        <f t="shared" ref="F8:F28" si="1">+E8-D8</f>
        <v>-643.67963656559004</v>
      </c>
      <c r="G8" s="2">
        <f t="shared" ref="G8:G28" si="2">250*8.76*0.3</f>
        <v>657</v>
      </c>
      <c r="H8" s="2">
        <f>+G8+F8</f>
        <v>13.320363434409956</v>
      </c>
    </row>
    <row r="9" spans="1:8" x14ac:dyDescent="0.25">
      <c r="A9" s="4">
        <v>2021</v>
      </c>
      <c r="B9" s="8">
        <v>8934.6120057578446</v>
      </c>
      <c r="C9" s="5">
        <v>0.4</v>
      </c>
      <c r="D9" s="2">
        <f t="shared" si="0"/>
        <v>3573.8448023031378</v>
      </c>
      <c r="E9">
        <v>2947</v>
      </c>
      <c r="F9" s="6">
        <f t="shared" si="1"/>
        <v>-626.84480230313784</v>
      </c>
      <c r="G9" s="2">
        <f t="shared" si="2"/>
        <v>657</v>
      </c>
      <c r="H9" s="2">
        <f t="shared" ref="H9:H28" si="3">+G9+F9</f>
        <v>30.15519769686216</v>
      </c>
    </row>
    <row r="10" spans="1:8" x14ac:dyDescent="0.25">
      <c r="A10" s="4">
        <v>2022</v>
      </c>
      <c r="B10" s="8">
        <v>8877.4937361954835</v>
      </c>
      <c r="C10" s="5">
        <v>0.4</v>
      </c>
      <c r="D10" s="2">
        <f t="shared" si="0"/>
        <v>3550.9974944781934</v>
      </c>
      <c r="E10">
        <v>2947</v>
      </c>
      <c r="F10" s="6">
        <f t="shared" si="1"/>
        <v>-603.9974944781934</v>
      </c>
      <c r="G10" s="2">
        <f t="shared" si="2"/>
        <v>657</v>
      </c>
      <c r="H10" s="2">
        <f t="shared" si="3"/>
        <v>53.002505521806597</v>
      </c>
    </row>
    <row r="11" spans="1:8" x14ac:dyDescent="0.25">
      <c r="A11" s="4">
        <v>2023</v>
      </c>
      <c r="B11" s="8">
        <v>8829.6145219159389</v>
      </c>
      <c r="C11" s="5">
        <v>0.4</v>
      </c>
      <c r="D11" s="2">
        <f t="shared" si="0"/>
        <v>3531.8458087663757</v>
      </c>
      <c r="E11">
        <v>2947</v>
      </c>
      <c r="F11" s="6">
        <f t="shared" si="1"/>
        <v>-584.84580876637574</v>
      </c>
      <c r="G11" s="2">
        <f t="shared" si="2"/>
        <v>657</v>
      </c>
      <c r="H11" s="2">
        <f t="shared" si="3"/>
        <v>72.15419123362426</v>
      </c>
    </row>
    <row r="12" spans="1:8" x14ac:dyDescent="0.25">
      <c r="A12" s="4">
        <v>2024</v>
      </c>
      <c r="B12" s="8">
        <v>8766.3855885406683</v>
      </c>
      <c r="C12" s="5">
        <v>0.4</v>
      </c>
      <c r="D12" s="2">
        <f t="shared" si="0"/>
        <v>3506.5542354162676</v>
      </c>
      <c r="E12">
        <v>2947</v>
      </c>
      <c r="F12" s="6">
        <f t="shared" si="1"/>
        <v>-559.5542354162676</v>
      </c>
      <c r="G12" s="2">
        <f t="shared" si="2"/>
        <v>657</v>
      </c>
      <c r="H12" s="2">
        <f t="shared" si="3"/>
        <v>97.445764583732398</v>
      </c>
    </row>
    <row r="13" spans="1:8" x14ac:dyDescent="0.25">
      <c r="A13" s="4">
        <v>2025</v>
      </c>
      <c r="B13" s="8">
        <v>8697.1211709891377</v>
      </c>
      <c r="C13" s="5">
        <v>0.4</v>
      </c>
      <c r="D13" s="2">
        <f t="shared" si="0"/>
        <v>3478.8484683956553</v>
      </c>
      <c r="E13">
        <v>2947</v>
      </c>
      <c r="F13" s="6">
        <f t="shared" si="1"/>
        <v>-531.84846839565535</v>
      </c>
      <c r="G13" s="2">
        <f t="shared" si="2"/>
        <v>657</v>
      </c>
      <c r="H13" s="2">
        <f t="shared" si="3"/>
        <v>125.15153160434465</v>
      </c>
    </row>
    <row r="14" spans="1:8" x14ac:dyDescent="0.25">
      <c r="A14" s="4">
        <v>2026</v>
      </c>
      <c r="B14" s="8">
        <v>8633.0549212697042</v>
      </c>
      <c r="C14" s="5">
        <v>0.4</v>
      </c>
      <c r="D14" s="2">
        <f t="shared" si="0"/>
        <v>3453.2219685078817</v>
      </c>
      <c r="E14">
        <v>2947</v>
      </c>
      <c r="F14" s="6">
        <f t="shared" si="1"/>
        <v>-506.22196850788168</v>
      </c>
      <c r="G14" s="2">
        <f t="shared" si="2"/>
        <v>657</v>
      </c>
      <c r="H14" s="2">
        <f t="shared" si="3"/>
        <v>150.77803149211832</v>
      </c>
    </row>
    <row r="15" spans="1:8" x14ac:dyDescent="0.25">
      <c r="A15" s="4">
        <v>2027</v>
      </c>
      <c r="B15" s="8">
        <v>8569.3383985689579</v>
      </c>
      <c r="C15" s="5">
        <v>0.4</v>
      </c>
      <c r="D15" s="2">
        <f t="shared" si="0"/>
        <v>3427.7353594275833</v>
      </c>
      <c r="E15">
        <v>2947</v>
      </c>
      <c r="F15" s="6">
        <f t="shared" si="1"/>
        <v>-480.73535942758326</v>
      </c>
      <c r="G15" s="2">
        <f t="shared" si="2"/>
        <v>657</v>
      </c>
      <c r="H15" s="2">
        <f t="shared" si="3"/>
        <v>176.26464057241674</v>
      </c>
    </row>
    <row r="16" spans="1:8" x14ac:dyDescent="0.25">
      <c r="A16" s="4">
        <v>2028</v>
      </c>
      <c r="B16" s="8">
        <v>8501.3010634511993</v>
      </c>
      <c r="C16" s="5">
        <v>0.4</v>
      </c>
      <c r="D16" s="2">
        <f t="shared" si="0"/>
        <v>3400.52042538048</v>
      </c>
      <c r="E16">
        <v>2947</v>
      </c>
      <c r="F16" s="6">
        <f t="shared" si="1"/>
        <v>-453.52042538047999</v>
      </c>
      <c r="G16" s="2">
        <f t="shared" si="2"/>
        <v>657</v>
      </c>
      <c r="H16" s="2">
        <f t="shared" si="3"/>
        <v>203.47957461952001</v>
      </c>
    </row>
    <row r="17" spans="1:8" x14ac:dyDescent="0.25">
      <c r="A17" s="4">
        <v>2029</v>
      </c>
      <c r="B17" s="8">
        <v>8442.9639823289326</v>
      </c>
      <c r="C17" s="5">
        <v>0.4</v>
      </c>
      <c r="D17" s="2">
        <f t="shared" si="0"/>
        <v>3377.1855929315734</v>
      </c>
      <c r="E17">
        <v>2947</v>
      </c>
      <c r="F17" s="6">
        <f t="shared" si="1"/>
        <v>-430.18559293157341</v>
      </c>
      <c r="G17" s="2">
        <f t="shared" si="2"/>
        <v>657</v>
      </c>
      <c r="H17" s="2">
        <f t="shared" si="3"/>
        <v>226.81440706842659</v>
      </c>
    </row>
    <row r="18" spans="1:8" x14ac:dyDescent="0.25">
      <c r="A18" s="4">
        <v>2030</v>
      </c>
      <c r="B18" s="8">
        <v>8389.6566500216395</v>
      </c>
      <c r="C18" s="5">
        <v>0.4</v>
      </c>
      <c r="D18" s="2">
        <f t="shared" si="0"/>
        <v>3355.8626600086559</v>
      </c>
      <c r="E18">
        <v>2947</v>
      </c>
      <c r="F18" s="6">
        <f t="shared" si="1"/>
        <v>-408.86266000865589</v>
      </c>
      <c r="G18" s="2">
        <f t="shared" si="2"/>
        <v>657</v>
      </c>
      <c r="H18" s="2">
        <f t="shared" si="3"/>
        <v>248.13733999134411</v>
      </c>
    </row>
    <row r="19" spans="1:8" x14ac:dyDescent="0.25">
      <c r="A19" s="4">
        <v>2031</v>
      </c>
      <c r="B19" s="8">
        <v>8336.7085786707594</v>
      </c>
      <c r="C19" s="5">
        <v>0.4</v>
      </c>
      <c r="D19" s="2">
        <f t="shared" si="0"/>
        <v>3334.6834314683038</v>
      </c>
      <c r="E19">
        <v>2947</v>
      </c>
      <c r="F19" s="6">
        <f t="shared" si="1"/>
        <v>-387.68343146830375</v>
      </c>
      <c r="G19" s="2">
        <f t="shared" si="2"/>
        <v>657</v>
      </c>
      <c r="H19" s="2">
        <f t="shared" si="3"/>
        <v>269.31656853169625</v>
      </c>
    </row>
    <row r="20" spans="1:8" x14ac:dyDescent="0.25">
      <c r="A20" s="4">
        <v>2032</v>
      </c>
      <c r="B20" s="8">
        <v>8279.4492978705712</v>
      </c>
      <c r="C20" s="5">
        <v>0.4</v>
      </c>
      <c r="D20" s="2">
        <f t="shared" si="0"/>
        <v>3311.7797191482287</v>
      </c>
      <c r="E20">
        <v>2947</v>
      </c>
      <c r="F20" s="6">
        <f t="shared" si="1"/>
        <v>-364.77971914822865</v>
      </c>
      <c r="G20" s="2">
        <f t="shared" si="2"/>
        <v>657</v>
      </c>
      <c r="H20" s="2">
        <f t="shared" si="3"/>
        <v>292.22028085177135</v>
      </c>
    </row>
    <row r="21" spans="1:8" x14ac:dyDescent="0.25">
      <c r="A21" s="4">
        <v>2033</v>
      </c>
      <c r="B21" s="8">
        <v>8279.4492978705712</v>
      </c>
      <c r="C21" s="5">
        <v>0.4</v>
      </c>
      <c r="D21" s="2">
        <f t="shared" si="0"/>
        <v>3311.7797191482287</v>
      </c>
      <c r="E21">
        <v>2947</v>
      </c>
      <c r="F21" s="6">
        <f t="shared" si="1"/>
        <v>-364.77971914822865</v>
      </c>
      <c r="G21" s="2">
        <f t="shared" si="2"/>
        <v>657</v>
      </c>
      <c r="H21" s="2">
        <f t="shared" si="3"/>
        <v>292.22028085177135</v>
      </c>
    </row>
    <row r="22" spans="1:8" x14ac:dyDescent="0.25">
      <c r="A22" s="4">
        <v>2034</v>
      </c>
      <c r="B22" s="8">
        <v>8279.4492978705712</v>
      </c>
      <c r="C22" s="5">
        <v>0.4</v>
      </c>
      <c r="D22" s="2">
        <f t="shared" si="0"/>
        <v>3311.7797191482287</v>
      </c>
      <c r="E22">
        <v>2947</v>
      </c>
      <c r="F22" s="6">
        <f t="shared" si="1"/>
        <v>-364.77971914822865</v>
      </c>
      <c r="G22" s="2">
        <f t="shared" si="2"/>
        <v>657</v>
      </c>
      <c r="H22" s="2">
        <f t="shared" si="3"/>
        <v>292.22028085177135</v>
      </c>
    </row>
    <row r="23" spans="1:8" x14ac:dyDescent="0.25">
      <c r="A23" s="4">
        <v>2035</v>
      </c>
      <c r="B23" s="8">
        <v>8279.4492978705712</v>
      </c>
      <c r="C23" s="5">
        <v>0.4</v>
      </c>
      <c r="D23" s="2">
        <f t="shared" si="0"/>
        <v>3311.7797191482287</v>
      </c>
      <c r="E23">
        <v>2947</v>
      </c>
      <c r="F23" s="6">
        <f t="shared" si="1"/>
        <v>-364.77971914822865</v>
      </c>
      <c r="G23" s="2">
        <f t="shared" si="2"/>
        <v>657</v>
      </c>
      <c r="H23" s="2">
        <f t="shared" si="3"/>
        <v>292.22028085177135</v>
      </c>
    </row>
    <row r="24" spans="1:8" x14ac:dyDescent="0.25">
      <c r="A24" s="4">
        <v>2036</v>
      </c>
      <c r="B24" s="8">
        <v>8279.4492978705712</v>
      </c>
      <c r="C24" s="5">
        <v>0.4</v>
      </c>
      <c r="D24" s="2">
        <f t="shared" si="0"/>
        <v>3311.7797191482287</v>
      </c>
      <c r="E24">
        <v>2947</v>
      </c>
      <c r="F24" s="6">
        <f t="shared" si="1"/>
        <v>-364.77971914822865</v>
      </c>
      <c r="G24" s="2">
        <f t="shared" si="2"/>
        <v>657</v>
      </c>
      <c r="H24" s="2">
        <f t="shared" si="3"/>
        <v>292.22028085177135</v>
      </c>
    </row>
    <row r="25" spans="1:8" x14ac:dyDescent="0.25">
      <c r="A25" s="4">
        <v>2037</v>
      </c>
      <c r="B25" s="8">
        <v>8279.4492978705712</v>
      </c>
      <c r="C25" s="5">
        <v>0.4</v>
      </c>
      <c r="D25" s="2">
        <f t="shared" si="0"/>
        <v>3311.7797191482287</v>
      </c>
      <c r="E25">
        <v>2947</v>
      </c>
      <c r="F25" s="6">
        <f t="shared" si="1"/>
        <v>-364.77971914822865</v>
      </c>
      <c r="G25" s="2">
        <f t="shared" si="2"/>
        <v>657</v>
      </c>
      <c r="H25" s="2">
        <f t="shared" si="3"/>
        <v>292.22028085177135</v>
      </c>
    </row>
    <row r="26" spans="1:8" x14ac:dyDescent="0.25">
      <c r="A26" s="4">
        <v>2038</v>
      </c>
      <c r="B26" s="8">
        <v>8279.4492978705712</v>
      </c>
      <c r="C26" s="5">
        <v>0.4</v>
      </c>
      <c r="D26" s="2">
        <f t="shared" si="0"/>
        <v>3311.7797191482287</v>
      </c>
      <c r="E26">
        <v>2947</v>
      </c>
      <c r="F26" s="6">
        <f t="shared" si="1"/>
        <v>-364.77971914822865</v>
      </c>
      <c r="G26" s="2">
        <f t="shared" si="2"/>
        <v>657</v>
      </c>
      <c r="H26" s="2">
        <f t="shared" si="3"/>
        <v>292.22028085177135</v>
      </c>
    </row>
    <row r="27" spans="1:8" x14ac:dyDescent="0.25">
      <c r="A27" s="4">
        <v>2039</v>
      </c>
      <c r="B27" s="8">
        <v>8279.4492978705712</v>
      </c>
      <c r="C27" s="5">
        <v>0.4</v>
      </c>
      <c r="D27" s="2">
        <f t="shared" si="0"/>
        <v>3311.7797191482287</v>
      </c>
      <c r="E27">
        <v>2947</v>
      </c>
      <c r="F27" s="6">
        <f t="shared" si="1"/>
        <v>-364.77971914822865</v>
      </c>
      <c r="G27" s="2">
        <f t="shared" si="2"/>
        <v>657</v>
      </c>
      <c r="H27" s="2">
        <f t="shared" si="3"/>
        <v>292.22028085177135</v>
      </c>
    </row>
    <row r="28" spans="1:8" x14ac:dyDescent="0.25">
      <c r="A28" s="4">
        <v>2040</v>
      </c>
      <c r="B28" s="8">
        <v>8279.4492978705712</v>
      </c>
      <c r="C28" s="5">
        <v>0.4</v>
      </c>
      <c r="D28" s="2">
        <f t="shared" si="0"/>
        <v>3311.7797191482287</v>
      </c>
      <c r="E28">
        <v>2947</v>
      </c>
      <c r="F28" s="6">
        <f t="shared" si="1"/>
        <v>-364.77971914822865</v>
      </c>
      <c r="G28" s="2">
        <f t="shared" si="2"/>
        <v>657</v>
      </c>
      <c r="H28" s="2">
        <f t="shared" si="3"/>
        <v>292.22028085177135</v>
      </c>
    </row>
    <row r="29" spans="1:8" x14ac:dyDescent="0.25">
      <c r="D29" s="6"/>
    </row>
  </sheetData>
  <pageMargins left="0.7" right="0.7" top="0.75" bottom="0.75" header="0.3" footer="0.3"/>
  <pageSetup scale="8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A7FEED53593641BE8E90FC930B63F0" ma:contentTypeVersion="16" ma:contentTypeDescription="Create a new document." ma:contentTypeScope="" ma:versionID="0347d5b22feb1def4e08083bab847774">
  <xsd:schema xmlns:xsd="http://www.w3.org/2001/XMLSchema" xmlns:xs="http://www.w3.org/2001/XMLSchema" xmlns:p="http://schemas.microsoft.com/office/2006/metadata/properties" xmlns:ns2="b4991c62-42bd-42ea-b7fe-769c41f8ce12" xmlns:ns3="92ec314d-4c9c-4dd9-83ac-31caef74aaef" xmlns:ns4="4cfd163b-bcf9-4c5a-b2fe-c1383bc133c7" targetNamespace="http://schemas.microsoft.com/office/2006/metadata/properties" ma:root="true" ma:fieldsID="bd42617b3a76f594a8b447111c644db4" ns2:_="" ns3:_="" ns4:_="">
    <xsd:import namespace="b4991c62-42bd-42ea-b7fe-769c41f8ce12"/>
    <xsd:import namespace="92ec314d-4c9c-4dd9-83ac-31caef74aaef"/>
    <xsd:import namespace="4cfd163b-bcf9-4c5a-b2fe-c1383bc133c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IR_Status" minOccurs="0"/>
                <xsd:element ref="ns3:IR_Filling_Dat" minOccurs="0"/>
                <xsd:element ref="ns3:Owner" minOccurs="0"/>
                <xsd:element ref="ns3:IR_Received_Date" minOccurs="0"/>
                <xsd:element ref="ns3:IR_Requester" minOccurs="0"/>
                <xsd:element ref="ns3:IR_Responder" minOccurs="0"/>
                <xsd:element ref="ns3:IR_Review_Sorting" minOccurs="0"/>
                <xsd:element ref="ns3:IR_Reviewers" minOccurs="0"/>
                <xsd:element ref="ns3:IR_Topic" minOccurs="0"/>
                <xsd:element ref="ns3:IR_Writer" minOccurs="0"/>
                <xsd:element ref="ns4:IR_Subtopic" minOccurs="0"/>
                <xsd:element ref="ns4:NSPI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991c62-42bd-42ea-b7fe-769c41f8ce1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ec314d-4c9c-4dd9-83ac-31caef74aaef" elementFormDefault="qualified">
    <xsd:import namespace="http://schemas.microsoft.com/office/2006/documentManagement/types"/>
    <xsd:import namespace="http://schemas.microsoft.com/office/infopath/2007/PartnerControls"/>
    <xsd:element name="IR_Status" ma:index="11" nillable="true" ma:displayName="IR_Status" ma:list="{c82926db-44da-4499-b7a5-d58b6754073a}" ma:internalName="IR_Status" ma:showField="Title">
      <xsd:simpleType>
        <xsd:restriction base="dms:Lookup"/>
      </xsd:simpleType>
    </xsd:element>
    <xsd:element name="IR_Filling_Dat" ma:index="12" nillable="true" ma:displayName="IR_Filling_Dat" ma:default="2013-03-11T14:00:00Z" ma:format="DateOnly" ma:internalName="IR_Filling_Dat">
      <xsd:simpleType>
        <xsd:restriction base="dms:DateTime"/>
      </xsd:simpleType>
    </xsd:element>
    <xsd:element name="Owner" ma:index="13" nillable="true" ma:displayName="IR_Owner" ma:list="UserInfo" ma:SharePointGroup="48" ma:internalName="Own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R_Received_Date" ma:index="14" nillable="true" ma:displayName="IR_Received_Date" ma:default="2013-02-25T14:00:00Z" ma:format="DateOnly" ma:internalName="IR_Received_Date">
      <xsd:simpleType>
        <xsd:restriction base="dms:DateTime"/>
      </xsd:simpleType>
    </xsd:element>
    <xsd:element name="IR_Requester" ma:index="15" nillable="true" ma:displayName="IR_Requester" ma:list="{28f334bf-309e-4fb1-969d-80c0b70303c8}" ma:internalName="IR_Requester" ma:readOnly="false" ma:showField="Title">
      <xsd:simpleType>
        <xsd:restriction base="dms:Lookup"/>
      </xsd:simpleType>
    </xsd:element>
    <xsd:element name="IR_Responder" ma:index="16" nillable="true" ma:displayName="IR_Responder" ma:list="{28f334bf-309e-4fb1-969d-80c0b70303c8}" ma:internalName="IR_Responder" ma:showField="Title">
      <xsd:simpleType>
        <xsd:restriction base="dms:Lookup"/>
      </xsd:simpleType>
    </xsd:element>
    <xsd:element name="IR_Review_Sorting" ma:index="17" nillable="true" ma:displayName="IR_Review_Sorting" ma:default="completed by RA" ma:format="Dropdown" ma:internalName="IR_Review_Sorting">
      <xsd:simpleType>
        <xsd:restriction base="dms:Choice">
          <xsd:enumeration value="completed by RA"/>
          <xsd:enumeration value="Avon IR 001-025"/>
          <xsd:enumeration value="Avon IR 026-050"/>
          <xsd:enumeration value="Avon IR 051-075"/>
          <xsd:enumeration value="Avon IR 076-100"/>
          <xsd:enumeration value="Booth IR 001-025"/>
          <xsd:enumeration value="Bowater IR 001-025"/>
          <xsd:enumeration value="Bowater IR 026-050"/>
          <xsd:enumeration value="CA IR 001-025"/>
          <xsd:enumeration value="CA IR 026-050"/>
          <xsd:enumeration value="CA IR 051-075"/>
          <xsd:enumeration value="CA IR 076-100"/>
          <xsd:enumeration value="Eckler IR 001-025"/>
          <xsd:enumeration value="HRM IR 001-025"/>
          <xsd:enumeration value="HRM IR 026-050"/>
          <xsd:enumeration value="Larkin IR 001-025"/>
          <xsd:enumeration value="Liberal IR 001-025"/>
          <xsd:enumeration value="Liberty IR 001-025"/>
          <xsd:enumeration value="Liberty IR 026-050"/>
          <xsd:enumeration value="Liberty IR 051-075"/>
          <xsd:enumeration value="Liberty IR 076-100"/>
          <xsd:enumeration value="Multeese IR 001-025"/>
          <xsd:enumeration value="Multeese IR 026-050"/>
          <xsd:enumeration value="Multeese IR 051-075"/>
          <xsd:enumeration value="MEU IR 001-025"/>
          <xsd:enumeration value="MEU IR 026-050"/>
          <xsd:enumeration value="NSDOE IR 001-025"/>
          <xsd:enumeration value="NSE IR 001-025"/>
          <xsd:enumeration value="NSUARB IR 001-025"/>
          <xsd:enumeration value="NSUARB IR 026-050"/>
          <xsd:enumeration value="PC IR 001-025"/>
          <xsd:enumeration value="SBA IR 001-025"/>
          <xsd:enumeration value="SBA IR 026-050"/>
          <xsd:enumeration value="SBA IR 051-075"/>
          <xsd:enumeration value="Synapse IR 001-025"/>
          <xsd:enumeration value="Test IR 001-025"/>
        </xsd:restriction>
      </xsd:simpleType>
    </xsd:element>
    <xsd:element name="IR_Reviewers" ma:index="18" nillable="true" ma:displayName="IR_Reviewers" ma:list="UserInfo" ma:SharePointGroup="61" ma:internalName="IR_Reviewer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R_Topic" ma:index="19" nillable="true" ma:displayName="IR_Topic" ma:list="{5852ba98-c591-4bee-906b-c2535d54d555}" ma:internalName="IR_Topic" ma:showField="Title">
      <xsd:simpleType>
        <xsd:restriction base="dms:Lookup"/>
      </xsd:simpleType>
    </xsd:element>
    <xsd:element name="IR_Writer" ma:index="20" nillable="true" ma:displayName="IR_Writer" ma:list="UserInfo" ma:SharePointGroup="60" ma:internalName="IR_Writ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fd163b-bcf9-4c5a-b2fe-c1383bc133c7" elementFormDefault="qualified">
    <xsd:import namespace="http://schemas.microsoft.com/office/2006/documentManagement/types"/>
    <xsd:import namespace="http://schemas.microsoft.com/office/infopath/2007/PartnerControls"/>
    <xsd:element name="IR_Subtopic" ma:index="21" nillable="true" ma:displayName="IR_Subtopic" ma:list="{1ed02abf-8787-4da8-be7f-952b64646cbe}" ma:internalName="IR_Subtopic" ma:showField="Title">
      <xsd:simpleType>
        <xsd:restriction base="dms:Lookup"/>
      </xsd:simpleType>
    </xsd:element>
    <xsd:element name="NSPI" ma:index="22" nillable="true" ma:displayName="NSPI" ma:default="0" ma:internalName="NSPI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SPI xmlns="4cfd163b-bcf9-4c5a-b2fe-c1383bc133c7">false</NSPI>
    <IR_Filling_Dat xmlns="92ec314d-4c9c-4dd9-83ac-31caef74aaef">2013-03-11T03:00:00+00:00</IR_Filling_Dat>
    <Owner xmlns="92ec314d-4c9c-4dd9-83ac-31caef74aaef">
      <UserInfo>
        <DisplayName>DONNELLY, ALLISON</DisplayName>
        <AccountId>69</AccountId>
        <AccountType/>
      </UserInfo>
    </Owner>
    <IR_Responder xmlns="92ec314d-4c9c-4dd9-83ac-31caef74aaef" xsi:nil="true"/>
    <IR_Writer xmlns="92ec314d-4c9c-4dd9-83ac-31caef74aaef">
      <UserInfo>
        <DisplayName>RANGASWAMY, KAMALA</DisplayName>
        <AccountId>97</AccountId>
        <AccountType/>
      </UserInfo>
    </IR_Writer>
    <IR_Received_Date xmlns="92ec314d-4c9c-4dd9-83ac-31caef74aaef">2013-02-25T04:00:00+00:00</IR_Received_Date>
    <IR_Topic xmlns="92ec314d-4c9c-4dd9-83ac-31caef74aaef" xsi:nil="true"/>
    <IR_Reviewers xmlns="92ec314d-4c9c-4dd9-83ac-31caef74aaef">
      <UserInfo>
        <DisplayName/>
        <AccountId xsi:nil="true"/>
        <AccountType/>
      </UserInfo>
    </IR_Reviewers>
    <IR_Status xmlns="92ec314d-4c9c-4dd9-83ac-31caef74aaef">12</IR_Status>
    <IR_Requester xmlns="92ec314d-4c9c-4dd9-83ac-31caef74aaef">46</IR_Requester>
    <IR_Review_Sorting xmlns="92ec314d-4c9c-4dd9-83ac-31caef74aaef">completed by RA</IR_Review_Sorting>
    <IR_Subtopic xmlns="4cfd163b-bcf9-4c5a-b2fe-c1383bc133c7" xsi:nil="true"/>
    <_dlc_DocId xmlns="b4991c62-42bd-42ea-b7fe-769c41f8ce12">4PP4YDNXZNSS-11-2238</_dlc_DocId>
    <_dlc_DocIdUrl xmlns="b4991c62-42bd-42ea-b7fe-769c41f8ce12">
      <Url>http://companies.emera.com/emera/ENLReg/_layouts/DocIdRedir.aspx?ID=4PP4YDNXZNSS-11-2238</Url>
      <Description>4PP4YDNXZNSS-11-2238</Description>
    </_dlc_DocIdUrl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AC2985-DFC9-433F-A597-1C8A2EFED94E}"/>
</file>

<file path=customXml/itemProps2.xml><?xml version="1.0" encoding="utf-8"?>
<ds:datastoreItem xmlns:ds="http://schemas.openxmlformats.org/officeDocument/2006/customXml" ds:itemID="{736B91B4-0146-47E0-BCE2-8ED33F3997EE}"/>
</file>

<file path=customXml/itemProps3.xml><?xml version="1.0" encoding="utf-8"?>
<ds:datastoreItem xmlns:ds="http://schemas.openxmlformats.org/officeDocument/2006/customXml" ds:itemID="{FEB05AD1-53FC-447C-A91C-653E86094E9B}"/>
</file>

<file path=customXml/itemProps4.xml><?xml version="1.0" encoding="utf-8"?>
<ds:datastoreItem xmlns:ds="http://schemas.openxmlformats.org/officeDocument/2006/customXml" ds:itemID="{E698719E-5634-4282-838E-C12215C997DF}"/>
</file>

<file path=customXml/itemProps5.xml><?xml version="1.0" encoding="utf-8"?>
<ds:datastoreItem xmlns:ds="http://schemas.openxmlformats.org/officeDocument/2006/customXml" ds:itemID="{54745BFC-73D8-4736-A47B-EDB53E2300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Wind Low Load</vt:lpstr>
    </vt:vector>
  </TitlesOfParts>
  <Company>Emera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RANGASWAMY, KAMALA</dc:creator>
  <cp:lastModifiedBy>MacLean-Collins, Nikki</cp:lastModifiedBy>
  <cp:lastPrinted>2013-03-02T20:52:45Z</cp:lastPrinted>
  <dcterms:created xsi:type="dcterms:W3CDTF">2011-11-15T19:38:29Z</dcterms:created>
  <dcterms:modified xsi:type="dcterms:W3CDTF">2013-03-05T19:16:46Z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0x01010020A7FEED53593641BE8E90FC930B63F0</vt:lpwstr>
  </property>
  <property fmtid="{D5CDD505-2E9C-101B-9397-08002B2CF9AE}" pid="3" name="_dlc_DocIdItemGuid">
    <vt:lpwstr>477f2463-405d-4c41-ba3a-e1715cf408b6</vt:lpwstr>
  </property>
  <property fmtid="{D5CDD505-2E9C-101B-9397-08002B2CF9AE}" pid="4" name="MetadataSecurityLog">
    <vt:lpwstr>&lt;Log Date="-8588386695804430061" Reason="ItemUpdated" Error=""&gt;&lt;Rule Message="" Name="PM" /&gt;&lt;/Log&gt;</vt:lpwstr>
  </property>
  <property fmtid="{D5CDD505-2E9C-101B-9397-08002B2CF9AE}" pid="5" name="Order">
    <vt:r8>223800</vt:r8>
  </property>
</Properties>
</file>